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\Roming_Profiles\mmp_ga\Desktop\Nyhedsmail uge 31\"/>
    </mc:Choice>
  </mc:AlternateContent>
  <bookViews>
    <workbookView xWindow="0" yWindow="0" windowWidth="28800" windowHeight="12435"/>
  </bookViews>
  <sheets>
    <sheet name="Månedslønnede" sheetId="1" r:id="rId1"/>
    <sheet name="Timelønned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C25" i="2"/>
  <c r="B23" i="1" l="1"/>
  <c r="B24" i="2"/>
  <c r="B11" i="1"/>
  <c r="B12" i="2"/>
  <c r="B5" i="2"/>
  <c r="B6" i="2" s="1"/>
  <c r="B22" i="2"/>
  <c r="B17" i="2"/>
  <c r="B9" i="2"/>
  <c r="C24" i="2" l="1"/>
  <c r="B10" i="2"/>
  <c r="B16" i="1"/>
  <c r="B21" i="1"/>
  <c r="B8" i="1" l="1"/>
  <c r="B5" i="1"/>
  <c r="C23" i="1" s="1"/>
  <c r="B9" i="1" l="1"/>
</calcChain>
</file>

<file path=xl/sharedStrings.xml><?xml version="1.0" encoding="utf-8"?>
<sst xmlns="http://schemas.openxmlformats.org/spreadsheetml/2006/main" count="55" uniqueCount="30">
  <si>
    <t>Manglende pension i kr.</t>
  </si>
  <si>
    <t>Obligatorisk pension %</t>
  </si>
  <si>
    <t>Obligatorisk pension kr.</t>
  </si>
  <si>
    <t xml:space="preserve">Faktisk % af grundløn </t>
  </si>
  <si>
    <t>Overenskomstmæssig pension kr.</t>
  </si>
  <si>
    <t>Overenskomstmæssig pension %</t>
  </si>
  <si>
    <t>Hvis en medarbejder har fri bil, telefon eller internet, skal der også trækkes 6 % af den skattemæssige værdi af disse ydelser</t>
  </si>
  <si>
    <t>Hvis der udbetales akkordoverskud eller anden form for bonus, skal der trækkes 6 % af beløbet til pensionsordningen</t>
  </si>
  <si>
    <t>af faktisk timeløn</t>
  </si>
  <si>
    <t>af grundlønnen</t>
  </si>
  <si>
    <t>Akkordoverskud/bunos beløb</t>
  </si>
  <si>
    <t>Obligatorisk pension</t>
  </si>
  <si>
    <t>Beløb der skal indbetales til pension pr. år</t>
  </si>
  <si>
    <r>
      <rPr>
        <b/>
        <sz val="14"/>
        <color theme="1"/>
        <rFont val="Calibri"/>
        <family val="2"/>
        <scheme val="minor"/>
      </rPr>
      <t xml:space="preserve">SKEMA TIL BEREGNING AF HVOR MEGET DER SKAL INDBETALES I PENSION I FORHOLD TIL DEN OBLIGATORISKE PENSIONSORDNING, HVIS EN MEDARBEJDER HAR SÅ HØJ EN LØN, AT DEN OVERENSKOMSTMÆSSIGE PENSION IKKE MEDFØRER, AT DER INDBETALES NOK I FORHOLD TIL DEN OBLIGATORISKE PENSION.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NÅR "MANGLENDE PENSION I KR." BLIVER NEGATIV, SKAL VIRKSOMHEDEN BETALE DEN OVERENSKOMSTMÆSSIGE PENSION PÅ 8,9 % AF GRUNDLØNNEN, HVIS DET DREJER SIG OM EN MEDARBEJDER, DER ER OMFATTET AF EN OVERENSKOMST.</t>
    </r>
  </si>
  <si>
    <t>Skattemæssige værdi af frie goder</t>
  </si>
  <si>
    <t>Udfyldt de gule felter</t>
  </si>
  <si>
    <t>Faktisk timeløn</t>
  </si>
  <si>
    <t>Feriegodtgørelse 12,5%</t>
  </si>
  <si>
    <t>kr./time</t>
  </si>
  <si>
    <t>% af grundløn</t>
  </si>
  <si>
    <t>Faktisk månedsløn</t>
  </si>
  <si>
    <t>Overenskomstmæssige grundløn pr. måned</t>
  </si>
  <si>
    <t>kr./måned</t>
  </si>
  <si>
    <t>TIL MÅNEDSLØNNEDE</t>
  </si>
  <si>
    <t>TIL TIMELØNNEDE</t>
  </si>
  <si>
    <t>Pension inklusive fri telefon/internet</t>
  </si>
  <si>
    <t>Bonus og akkordoverskud  skal afregnes særskilt</t>
  </si>
  <si>
    <t>Overenskomstmæssige grundløn pr. time</t>
  </si>
  <si>
    <t xml:space="preserve">Lønmodtageren skal betale </t>
  </si>
  <si>
    <t>Det lønmodtagerens skal betale, skal indsættes i jeres lønsystem og fratrækkes før skat, hvis det er en pensionsordning i Grønland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</si>
</sst>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Arial"/>
      <family val="2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0" fontId="0" fillId="0" borderId="0" xfId="0" applyNumberFormat="1"/>
    <xf numFmtId="165" fontId="0" fillId="0" borderId="0" xfId="0" applyNumberFormat="1"/>
    <xf numFmtId="0" fontId="1" fillId="4" borderId="0" xfId="0" applyFont="1" applyFill="1"/>
    <xf numFmtId="10" fontId="1" fillId="4" borderId="0" xfId="0" applyNumberFormat="1" applyFont="1" applyFill="1"/>
    <xf numFmtId="0" fontId="0" fillId="4" borderId="0" xfId="0" applyFill="1"/>
    <xf numFmtId="164" fontId="0" fillId="4" borderId="0" xfId="0" applyNumberFormat="1" applyFill="1"/>
    <xf numFmtId="2" fontId="0" fillId="4" borderId="0" xfId="0" applyNumberFormat="1" applyFill="1"/>
    <xf numFmtId="2" fontId="1" fillId="4" borderId="0" xfId="0" applyNumberFormat="1" applyFont="1" applyFill="1"/>
    <xf numFmtId="0" fontId="0" fillId="2" borderId="0" xfId="0" applyFill="1" applyProtection="1">
      <protection locked="0"/>
    </xf>
    <xf numFmtId="3" fontId="0" fillId="2" borderId="0" xfId="0" applyNumberFormat="1" applyFill="1" applyProtection="1">
      <protection locked="0"/>
    </xf>
    <xf numFmtId="0" fontId="0" fillId="4" borderId="0" xfId="0" applyFill="1" applyProtection="1"/>
    <xf numFmtId="0" fontId="0" fillId="5" borderId="0" xfId="0" applyFill="1"/>
    <xf numFmtId="4" fontId="0" fillId="5" borderId="0" xfId="0" applyNumberFormat="1" applyFill="1"/>
    <xf numFmtId="10" fontId="0" fillId="5" borderId="0" xfId="0" applyNumberFormat="1" applyFill="1"/>
    <xf numFmtId="0" fontId="0" fillId="6" borderId="0" xfId="0" applyFill="1"/>
    <xf numFmtId="4" fontId="0" fillId="2" borderId="0" xfId="0" applyNumberFormat="1" applyFill="1" applyProtection="1">
      <protection locked="0"/>
    </xf>
    <xf numFmtId="4" fontId="0" fillId="4" borderId="0" xfId="0" applyNumberFormat="1" applyFill="1"/>
    <xf numFmtId="10" fontId="0" fillId="4" borderId="0" xfId="0" applyNumberFormat="1" applyFill="1"/>
    <xf numFmtId="0" fontId="4" fillId="5" borderId="0" xfId="0" applyFont="1" applyFill="1"/>
    <xf numFmtId="10" fontId="5" fillId="7" borderId="0" xfId="0" applyNumberFormat="1" applyFont="1" applyFill="1"/>
    <xf numFmtId="0" fontId="5" fillId="7" borderId="0" xfId="0" applyFont="1" applyFill="1"/>
    <xf numFmtId="4" fontId="5" fillId="7" borderId="0" xfId="0" applyNumberFormat="1" applyFont="1" applyFill="1"/>
    <xf numFmtId="0" fontId="0" fillId="3" borderId="0" xfId="0" applyFill="1" applyAlignment="1">
      <alignment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A29" sqref="A29"/>
    </sheetView>
  </sheetViews>
  <sheetFormatPr defaultRowHeight="15" x14ac:dyDescent="0.25"/>
  <cols>
    <col min="1" max="1" width="54.140625" customWidth="1"/>
    <col min="2" max="2" width="13.85546875" customWidth="1"/>
    <col min="3" max="3" width="48" customWidth="1"/>
    <col min="4" max="4" width="10.28515625" customWidth="1"/>
  </cols>
  <sheetData>
    <row r="1" spans="1:5" ht="25.5" x14ac:dyDescent="0.35">
      <c r="A1" s="24" t="s">
        <v>23</v>
      </c>
      <c r="B1" s="24"/>
      <c r="C1" s="24"/>
    </row>
    <row r="2" spans="1:5" ht="123" customHeight="1" x14ac:dyDescent="0.25">
      <c r="A2" s="23" t="s">
        <v>13</v>
      </c>
      <c r="B2" s="23"/>
      <c r="C2" s="23"/>
    </row>
    <row r="3" spans="1:5" x14ac:dyDescent="0.25">
      <c r="A3" s="3" t="s">
        <v>1</v>
      </c>
      <c r="B3" s="4">
        <v>0.06</v>
      </c>
      <c r="C3" s="5" t="s">
        <v>8</v>
      </c>
      <c r="E3" s="2"/>
    </row>
    <row r="4" spans="1:5" x14ac:dyDescent="0.25">
      <c r="A4" s="5" t="s">
        <v>20</v>
      </c>
      <c r="B4" s="16">
        <v>30000</v>
      </c>
      <c r="C4" s="6"/>
    </row>
    <row r="5" spans="1:5" x14ac:dyDescent="0.25">
      <c r="A5" s="5" t="s">
        <v>2</v>
      </c>
      <c r="B5" s="17">
        <f>B3*B4</f>
        <v>1800</v>
      </c>
      <c r="C5" s="6"/>
    </row>
    <row r="6" spans="1:5" x14ac:dyDescent="0.25">
      <c r="A6" s="3" t="s">
        <v>5</v>
      </c>
      <c r="B6" s="4">
        <v>8.8999999999999996E-2</v>
      </c>
      <c r="C6" s="5" t="s">
        <v>9</v>
      </c>
    </row>
    <row r="7" spans="1:5" x14ac:dyDescent="0.25">
      <c r="A7" s="5" t="s">
        <v>21</v>
      </c>
      <c r="B7" s="16">
        <v>18752.57</v>
      </c>
      <c r="C7" s="6"/>
    </row>
    <row r="8" spans="1:5" x14ac:dyDescent="0.25">
      <c r="A8" s="3" t="s">
        <v>4</v>
      </c>
      <c r="B8" s="17">
        <f>B6*B7</f>
        <v>1668.9787299999998</v>
      </c>
      <c r="C8" s="5"/>
    </row>
    <row r="9" spans="1:5" x14ac:dyDescent="0.25">
      <c r="A9" s="3" t="s">
        <v>0</v>
      </c>
      <c r="B9" s="8">
        <f>B5-B8</f>
        <v>131.02127000000019</v>
      </c>
      <c r="C9" s="6"/>
      <c r="D9" s="1"/>
    </row>
    <row r="10" spans="1:5" x14ac:dyDescent="0.25">
      <c r="A10" s="5"/>
      <c r="B10" s="5"/>
      <c r="C10" s="6"/>
    </row>
    <row r="11" spans="1:5" x14ac:dyDescent="0.25">
      <c r="A11" s="5" t="s">
        <v>3</v>
      </c>
      <c r="B11" s="18">
        <f>(B5/B7)</f>
        <v>9.5986843403330857E-2</v>
      </c>
      <c r="C11" s="6"/>
    </row>
    <row r="12" spans="1:5" x14ac:dyDescent="0.25">
      <c r="A12" s="5"/>
      <c r="B12" s="5"/>
      <c r="C12" s="6"/>
    </row>
    <row r="13" spans="1:5" x14ac:dyDescent="0.25">
      <c r="A13" s="5" t="s">
        <v>7</v>
      </c>
      <c r="B13" s="5"/>
      <c r="C13" s="5"/>
    </row>
    <row r="14" spans="1:5" x14ac:dyDescent="0.25">
      <c r="A14" s="5" t="s">
        <v>10</v>
      </c>
      <c r="B14" s="10">
        <v>0</v>
      </c>
      <c r="C14" s="5"/>
    </row>
    <row r="15" spans="1:5" x14ac:dyDescent="0.25">
      <c r="A15" s="3" t="s">
        <v>11</v>
      </c>
      <c r="B15" s="4">
        <v>0.06</v>
      </c>
      <c r="C15" s="5"/>
    </row>
    <row r="16" spans="1:5" x14ac:dyDescent="0.25">
      <c r="A16" s="3" t="s">
        <v>12</v>
      </c>
      <c r="B16" s="3">
        <f>B14*B15</f>
        <v>0</v>
      </c>
      <c r="C16" s="5"/>
    </row>
    <row r="17" spans="1:3" x14ac:dyDescent="0.25">
      <c r="A17" s="5"/>
      <c r="B17" s="5"/>
      <c r="C17" s="5"/>
    </row>
    <row r="18" spans="1:3" x14ac:dyDescent="0.25">
      <c r="A18" s="5" t="s">
        <v>6</v>
      </c>
      <c r="B18" s="5"/>
      <c r="C18" s="5"/>
    </row>
    <row r="19" spans="1:3" x14ac:dyDescent="0.25">
      <c r="A19" s="5" t="s">
        <v>14</v>
      </c>
      <c r="B19" s="16">
        <v>6000</v>
      </c>
      <c r="C19" s="5"/>
    </row>
    <row r="20" spans="1:3" x14ac:dyDescent="0.25">
      <c r="A20" s="3" t="s">
        <v>11</v>
      </c>
      <c r="B20" s="4">
        <v>0.06</v>
      </c>
      <c r="C20" s="5"/>
    </row>
    <row r="21" spans="1:3" x14ac:dyDescent="0.25">
      <c r="A21" s="3" t="s">
        <v>12</v>
      </c>
      <c r="B21" s="3">
        <f>B19*B20</f>
        <v>360</v>
      </c>
      <c r="C21" s="5"/>
    </row>
    <row r="22" spans="1:3" x14ac:dyDescent="0.25">
      <c r="A22" s="15"/>
      <c r="B22" s="15" t="s">
        <v>22</v>
      </c>
      <c r="C22" s="15" t="s">
        <v>19</v>
      </c>
    </row>
    <row r="23" spans="1:3" x14ac:dyDescent="0.25">
      <c r="A23" s="12" t="s">
        <v>25</v>
      </c>
      <c r="B23" s="13">
        <f>B5+((B19/1880)*1.06)</f>
        <v>1803.3829787234042</v>
      </c>
      <c r="C23" s="14">
        <f>B23/B7</f>
        <v>9.6167244208308744E-2</v>
      </c>
    </row>
    <row r="24" spans="1:3" ht="18.75" x14ac:dyDescent="0.3">
      <c r="A24" s="21" t="s">
        <v>28</v>
      </c>
      <c r="B24" s="22"/>
      <c r="C24" s="20">
        <f>C23-B6</f>
        <v>7.1672442083087484E-3</v>
      </c>
    </row>
    <row r="25" spans="1:3" x14ac:dyDescent="0.25">
      <c r="A25" s="19" t="s">
        <v>26</v>
      </c>
    </row>
    <row r="28" spans="1:3" x14ac:dyDescent="0.25">
      <c r="A28" t="s">
        <v>15</v>
      </c>
    </row>
    <row r="29" spans="1:3" x14ac:dyDescent="0.25">
      <c r="A29" t="s">
        <v>29</v>
      </c>
    </row>
  </sheetData>
  <sheetProtection sheet="1" objects="1" scenarios="1"/>
  <mergeCells count="2">
    <mergeCell ref="A2:C2"/>
    <mergeCell ref="A1:C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workbookViewId="0">
      <selection activeCell="A29" sqref="A29:C29"/>
    </sheetView>
  </sheetViews>
  <sheetFormatPr defaultRowHeight="15" x14ac:dyDescent="0.25"/>
  <cols>
    <col min="1" max="1" width="61.140625" customWidth="1"/>
    <col min="2" max="2" width="13.85546875" customWidth="1"/>
    <col min="3" max="3" width="46.5703125" customWidth="1"/>
  </cols>
  <sheetData>
    <row r="1" spans="1:3" ht="25.5" x14ac:dyDescent="0.35">
      <c r="A1" s="24" t="s">
        <v>24</v>
      </c>
      <c r="B1" s="24"/>
      <c r="C1" s="24"/>
    </row>
    <row r="2" spans="1:3" ht="116.25" customHeight="1" x14ac:dyDescent="0.25">
      <c r="A2" s="23" t="s">
        <v>13</v>
      </c>
      <c r="B2" s="23"/>
      <c r="C2" s="23"/>
    </row>
    <row r="3" spans="1:3" x14ac:dyDescent="0.25">
      <c r="A3" s="3" t="s">
        <v>1</v>
      </c>
      <c r="B3" s="4">
        <v>0.06</v>
      </c>
      <c r="C3" s="5" t="s">
        <v>8</v>
      </c>
    </row>
    <row r="4" spans="1:3" x14ac:dyDescent="0.25">
      <c r="A4" s="5" t="s">
        <v>16</v>
      </c>
      <c r="B4" s="9">
        <v>150</v>
      </c>
      <c r="C4" s="6"/>
    </row>
    <row r="5" spans="1:3" x14ac:dyDescent="0.25">
      <c r="A5" s="5" t="s">
        <v>17</v>
      </c>
      <c r="B5" s="11">
        <f>B4*1.125</f>
        <v>168.75</v>
      </c>
      <c r="C5" s="6"/>
    </row>
    <row r="6" spans="1:3" x14ac:dyDescent="0.25">
      <c r="A6" s="5" t="s">
        <v>2</v>
      </c>
      <c r="B6" s="7">
        <f>B3*B5</f>
        <v>10.125</v>
      </c>
      <c r="C6" s="6"/>
    </row>
    <row r="7" spans="1:3" x14ac:dyDescent="0.25">
      <c r="A7" s="3" t="s">
        <v>5</v>
      </c>
      <c r="B7" s="4">
        <v>8.8999999999999996E-2</v>
      </c>
      <c r="C7" s="5" t="s">
        <v>9</v>
      </c>
    </row>
    <row r="8" spans="1:3" x14ac:dyDescent="0.25">
      <c r="A8" s="5" t="s">
        <v>27</v>
      </c>
      <c r="B8" s="9">
        <v>108.81</v>
      </c>
      <c r="C8" s="6"/>
    </row>
    <row r="9" spans="1:3" x14ac:dyDescent="0.25">
      <c r="A9" s="3" t="s">
        <v>4</v>
      </c>
      <c r="B9" s="7">
        <f>B7*B8</f>
        <v>9.6840899999999994</v>
      </c>
      <c r="C9" s="5"/>
    </row>
    <row r="10" spans="1:3" x14ac:dyDescent="0.25">
      <c r="A10" s="3" t="s">
        <v>0</v>
      </c>
      <c r="B10" s="8">
        <f>B6-B9</f>
        <v>0.44091000000000058</v>
      </c>
      <c r="C10" s="6"/>
    </row>
    <row r="11" spans="1:3" x14ac:dyDescent="0.25">
      <c r="A11" s="5"/>
      <c r="B11" s="5"/>
      <c r="C11" s="6"/>
    </row>
    <row r="12" spans="1:3" x14ac:dyDescent="0.25">
      <c r="A12" s="5" t="s">
        <v>3</v>
      </c>
      <c r="B12" s="18">
        <f>(B6/B8)</f>
        <v>9.3052109181141443E-2</v>
      </c>
      <c r="C12" s="6"/>
    </row>
    <row r="13" spans="1:3" x14ac:dyDescent="0.25">
      <c r="A13" s="5"/>
      <c r="B13" s="5"/>
      <c r="C13" s="6"/>
    </row>
    <row r="14" spans="1:3" x14ac:dyDescent="0.25">
      <c r="A14" s="5" t="s">
        <v>7</v>
      </c>
      <c r="B14" s="5"/>
      <c r="C14" s="5"/>
    </row>
    <row r="15" spans="1:3" x14ac:dyDescent="0.25">
      <c r="A15" s="5" t="s">
        <v>10</v>
      </c>
      <c r="B15" s="10">
        <v>5000</v>
      </c>
      <c r="C15" s="5"/>
    </row>
    <row r="16" spans="1:3" x14ac:dyDescent="0.25">
      <c r="A16" s="3" t="s">
        <v>11</v>
      </c>
      <c r="B16" s="4">
        <v>0.06</v>
      </c>
      <c r="C16" s="5"/>
    </row>
    <row r="17" spans="1:3" x14ac:dyDescent="0.25">
      <c r="A17" s="3" t="s">
        <v>12</v>
      </c>
      <c r="B17" s="3">
        <f>B15*B16</f>
        <v>300</v>
      </c>
      <c r="C17" s="5"/>
    </row>
    <row r="18" spans="1:3" x14ac:dyDescent="0.25">
      <c r="A18" s="5"/>
      <c r="B18" s="5"/>
      <c r="C18" s="5"/>
    </row>
    <row r="19" spans="1:3" x14ac:dyDescent="0.25">
      <c r="A19" s="5" t="s">
        <v>6</v>
      </c>
      <c r="B19" s="5"/>
      <c r="C19" s="5"/>
    </row>
    <row r="20" spans="1:3" x14ac:dyDescent="0.25">
      <c r="A20" s="5" t="s">
        <v>14</v>
      </c>
      <c r="B20" s="9">
        <v>6000</v>
      </c>
      <c r="C20" s="5"/>
    </row>
    <row r="21" spans="1:3" x14ac:dyDescent="0.25">
      <c r="A21" s="3" t="s">
        <v>11</v>
      </c>
      <c r="B21" s="4">
        <v>0.06</v>
      </c>
      <c r="C21" s="5"/>
    </row>
    <row r="22" spans="1:3" x14ac:dyDescent="0.25">
      <c r="A22" s="3" t="s">
        <v>12</v>
      </c>
      <c r="B22" s="3">
        <f>B20*B21</f>
        <v>360</v>
      </c>
      <c r="C22" s="5"/>
    </row>
    <row r="23" spans="1:3" x14ac:dyDescent="0.25">
      <c r="A23" s="15"/>
      <c r="B23" s="15" t="s">
        <v>18</v>
      </c>
      <c r="C23" s="15" t="s">
        <v>19</v>
      </c>
    </row>
    <row r="24" spans="1:3" x14ac:dyDescent="0.25">
      <c r="A24" s="12" t="s">
        <v>25</v>
      </c>
      <c r="B24" s="13">
        <f>B6+((B20/1880)*1.06)</f>
        <v>13.507978723404255</v>
      </c>
      <c r="C24" s="14">
        <f>B24/B8</f>
        <v>0.12414280602338254</v>
      </c>
    </row>
    <row r="25" spans="1:3" ht="18.75" x14ac:dyDescent="0.3">
      <c r="A25" s="21" t="s">
        <v>28</v>
      </c>
      <c r="B25" s="22"/>
      <c r="C25" s="20">
        <f>C24-B7</f>
        <v>3.5142806023382545E-2</v>
      </c>
    </row>
    <row r="26" spans="1:3" x14ac:dyDescent="0.25">
      <c r="A26" s="19" t="s">
        <v>26</v>
      </c>
    </row>
    <row r="28" spans="1:3" x14ac:dyDescent="0.25">
      <c r="A28" t="s">
        <v>15</v>
      </c>
    </row>
    <row r="29" spans="1:3" x14ac:dyDescent="0.25">
      <c r="A29" t="s">
        <v>29</v>
      </c>
    </row>
  </sheetData>
  <sheetProtection sheet="1" objects="1" scenarios="1"/>
  <mergeCells count="2">
    <mergeCell ref="A2:C2"/>
    <mergeCell ref="A1:C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Månedslønnede</vt:lpstr>
      <vt:lpstr>Timelønnede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Karsten Lyberth-Klausen</dc:creator>
  <cp:lastModifiedBy>Maria Malina Petersen</cp:lastModifiedBy>
  <dcterms:created xsi:type="dcterms:W3CDTF">2020-06-30T17:49:51Z</dcterms:created>
  <dcterms:modified xsi:type="dcterms:W3CDTF">2020-07-31T12:14:07Z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N_D dokumentnummer">
    <vt:lpwstr>D20-7641</vt:lpwstr>
  </property>
  <property fmtid="{D5CDD505-2E9C-101B-9397-08002B2CF9AE}" pid="3" name="DN_D Modtager">
    <vt:lpwstr/>
  </property>
  <property fmtid="{D5CDD505-2E9C-101B-9397-08002B2CF9AE}" pid="4" name="DN_D Afsendelsesdato">
    <vt:lpwstr>01-07-2020</vt:lpwstr>
  </property>
  <property fmtid="{D5CDD505-2E9C-101B-9397-08002B2CF9AE}" pid="5" name="DN_D_ Afsender navn">
    <vt:lpwstr>Karsten Lyberth-Klausen</vt:lpwstr>
  </property>
  <property fmtid="{D5CDD505-2E9C-101B-9397-08002B2CF9AE}" pid="6" name="DN_D_Afsender titel">
    <vt:lpwstr>Sekretariatschef</vt:lpwstr>
  </property>
  <property fmtid="{D5CDD505-2E9C-101B-9397-08002B2CF9AE}" pid="7" name="DN_D Dokument titel">
    <vt:lpwstr>skema til beregning af obligatorisk Pension</vt:lpwstr>
  </property>
  <property fmtid="{D5CDD505-2E9C-101B-9397-08002B2CF9AE}" pid="8" name="DN_D_email">
    <vt:lpwstr/>
  </property>
  <property fmtid="{D5CDD505-2E9C-101B-9397-08002B2CF9AE}" pid="9" name="sagsnummer">
    <vt:lpwstr>S12-062</vt:lpwstr>
  </property>
  <property fmtid="{D5CDD505-2E9C-101B-9397-08002B2CF9AE}" pid="10" name="Sagstitel">
    <vt:lpwstr>Blanketter</vt:lpwstr>
  </property>
</Properties>
</file>