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ansen_GA\Desktop\Blanketter\"/>
    </mc:Choice>
  </mc:AlternateContent>
  <bookViews>
    <workbookView xWindow="0" yWindow="0" windowWidth="28800" windowHeight="12435"/>
  </bookViews>
  <sheets>
    <sheet name="Mandskabspart" sheetId="1" r:id="rId1"/>
    <sheet name="Tillægsparter" sheetId="2" r:id="rId2"/>
    <sheet name="Ark3" sheetId="3" r:id="rId3"/>
  </sheets>
  <calcPr calcId="152511"/>
</workbook>
</file>

<file path=xl/calcChain.xml><?xml version="1.0" encoding="utf-8"?>
<calcChain xmlns="http://schemas.openxmlformats.org/spreadsheetml/2006/main">
  <c r="B18" i="1" l="1"/>
  <c r="B22" i="1"/>
  <c r="B20" i="1" l="1"/>
  <c r="B21" i="1" s="1"/>
  <c r="B23" i="1" s="1"/>
  <c r="H43" i="1" l="1"/>
  <c r="F32" i="1"/>
  <c r="B32" i="1"/>
  <c r="H40" i="1"/>
  <c r="F31" i="1"/>
  <c r="B31" i="1"/>
  <c r="D34" i="1"/>
  <c r="F36" i="1"/>
  <c r="B43" i="1"/>
  <c r="B39" i="1"/>
  <c r="F33" i="1"/>
  <c r="H39" i="1"/>
  <c r="D43" i="1"/>
  <c r="D32" i="1"/>
  <c r="H31" i="1"/>
  <c r="D41" i="1"/>
  <c r="F43" i="1"/>
  <c r="D39" i="1"/>
  <c r="D38" i="1"/>
  <c r="F40" i="1"/>
  <c r="F39" i="1"/>
  <c r="F38" i="1"/>
  <c r="F37" i="1"/>
  <c r="D31" i="1"/>
  <c r="F34" i="1"/>
  <c r="H32" i="1"/>
  <c r="D42" i="1"/>
  <c r="F42" i="1"/>
  <c r="F41" i="1"/>
  <c r="D37" i="1"/>
  <c r="D36" i="1"/>
  <c r="D33" i="1"/>
  <c r="F35" i="1"/>
  <c r="B36" i="1"/>
  <c r="D40" i="1"/>
</calcChain>
</file>

<file path=xl/sharedStrings.xml><?xml version="1.0" encoding="utf-8"?>
<sst xmlns="http://schemas.openxmlformats.org/spreadsheetml/2006/main" count="100" uniqueCount="61">
  <si>
    <t>Delingsfangsten</t>
  </si>
  <si>
    <t>Fratræk omkostninger</t>
  </si>
  <si>
    <t>Agn</t>
  </si>
  <si>
    <t>Fragt</t>
  </si>
  <si>
    <t>Transport på egen køl</t>
  </si>
  <si>
    <t>Bunkers</t>
  </si>
  <si>
    <t>Salgsomkostninger</t>
  </si>
  <si>
    <t>Offentlige afgifter</t>
  </si>
  <si>
    <t>Fangsttur</t>
  </si>
  <si>
    <t>Delingsfangsten i markedsudbytte</t>
  </si>
  <si>
    <t>Opgørelse af hyre beregnet fra hvert fangsture</t>
  </si>
  <si>
    <t>I alt omkostninger</t>
  </si>
  <si>
    <t>Produktionsomk. Salt</t>
  </si>
  <si>
    <t>Produktionsomk. Emballage</t>
  </si>
  <si>
    <t>Produktionsomk. Plast</t>
  </si>
  <si>
    <t>Offentlige gebyrer til fiskeriet</t>
  </si>
  <si>
    <t>28% af delingsfangsten til mandskab</t>
  </si>
  <si>
    <t>Antal af mandskab</t>
  </si>
  <si>
    <t>En mandskabspart</t>
  </si>
  <si>
    <t>Tillægsparter til officerer</t>
  </si>
  <si>
    <t> Skibe under 300 HK eller med indhand-</t>
  </si>
  <si>
    <t>ling af mere end 50% af fangsten</t>
  </si>
  <si>
    <t> Skibe 300 – 2000 HK.</t>
  </si>
  <si>
    <t> Skibe over 2000 HK.</t>
  </si>
  <si>
    <t>Kammuslinge-</t>
  </si>
  <si>
    <t>fiskeri.</t>
  </si>
  <si>
    <t> Skipper</t>
  </si>
  <si>
    <t>1½</t>
  </si>
  <si>
    <t>½</t>
  </si>
  <si>
    <t>1. Styrmand</t>
  </si>
  <si>
    <t>¾</t>
  </si>
  <si>
    <t> 2. Styrmand</t>
  </si>
  <si>
    <t>⅛</t>
  </si>
  <si>
    <t> 3. Styrmand</t>
  </si>
  <si>
    <t> Maskinchef</t>
  </si>
  <si>
    <t>1. maskinmester</t>
  </si>
  <si>
    <t> 2. maskinmester</t>
  </si>
  <si>
    <t>¼</t>
  </si>
  <si>
    <t> 3. maskinmester</t>
  </si>
  <si>
    <t> Produktionschef</t>
  </si>
  <si>
    <t> Prod.formand</t>
  </si>
  <si>
    <t> Trawlbas</t>
  </si>
  <si>
    <t> Hovmester</t>
  </si>
  <si>
    <t>Kok </t>
  </si>
  <si>
    <t>Skipper</t>
  </si>
  <si>
    <t>2. Styrmand</t>
  </si>
  <si>
    <t>3. Styrmand</t>
  </si>
  <si>
    <t>Maskinchef</t>
  </si>
  <si>
    <t>2. maskinmester</t>
  </si>
  <si>
    <t>3. maskinmester</t>
  </si>
  <si>
    <t>Produktionschef</t>
  </si>
  <si>
    <t>Prod.formand</t>
  </si>
  <si>
    <t>Trawlbas</t>
  </si>
  <si>
    <t>Hovmester</t>
  </si>
  <si>
    <t>Kammuslingefiskeri</t>
  </si>
  <si>
    <t> Skibe u/ 300 HK el.indhand. mere end 50% af fangsten</t>
  </si>
  <si>
    <t>Fangstforsikring</t>
  </si>
  <si>
    <t>Faktor</t>
  </si>
  <si>
    <t>(Tillægsparter til officerer samt samlet hyre)</t>
  </si>
  <si>
    <t>Faktisk</t>
  </si>
  <si>
    <t>Antal mandskab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</si>
</sst>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 * #,##0.00_ ;_ * \-#,##0.00_ ;_ * &quot;-&quot;??_ ;_ @_ "/>
    <numFmt numFmtId="164" formatCode="_ * #,##0_ ;_ * \-#,##0_ ;_ * &quot;-&quot;??_ ;_ @_ "/>
    <numFmt numFmtId="165" formatCode="_ * #,##0.000_ ;_ * \-#,##0.000_ ;_ * &quot;-&quot;??_ ;_ @_ 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000000"/>
      <name val="Arial"/>
      <family val="2"/>
    </font>
    <font>
      <sz val="11"/>
      <color theme="1"/>
      <name val="Arial"/>
      <family val="2"/>
    </font>
    <font>
      <sz val="10"/>
      <color rgb="FF000000"/>
      <name val="Arial"/>
      <family val="2"/>
    </font>
    <font>
      <sz val="10"/>
      <color theme="1"/>
      <name val="Arial"/>
      <family val="2"/>
    </font>
    <font>
      <b/>
      <sz val="11"/>
      <color theme="1"/>
      <name val="Arial"/>
      <family val="2"/>
    </font>
    <font>
      <b/>
      <i/>
      <sz val="11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0">
    <xf numFmtId="0" fontId="0" fillId="0" borderId="0" xfId="0"/>
    <xf numFmtId="0" fontId="4" fillId="0" borderId="6" xfId="0" applyFont="1" applyBorder="1" applyAlignment="1">
      <alignment vertical="center"/>
    </xf>
    <xf numFmtId="0" fontId="4" fillId="0" borderId="7" xfId="0" applyFont="1" applyBorder="1" applyAlignment="1">
      <alignment vertical="center"/>
    </xf>
    <xf numFmtId="0" fontId="4" fillId="0" borderId="8" xfId="0" applyFont="1" applyBorder="1" applyAlignment="1">
      <alignment vertical="center"/>
    </xf>
    <xf numFmtId="0" fontId="4" fillId="0" borderId="6" xfId="0" applyFont="1" applyBorder="1" applyAlignment="1">
      <alignment vertical="center" wrapText="1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0" fillId="0" borderId="6" xfId="0" applyBorder="1" applyAlignment="1">
      <alignment horizontal="center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top" wrapText="1"/>
    </xf>
    <xf numFmtId="0" fontId="6" fillId="0" borderId="6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0" fontId="7" fillId="0" borderId="6" xfId="0" applyFont="1" applyBorder="1"/>
    <xf numFmtId="0" fontId="7" fillId="0" borderId="6" xfId="0" applyFont="1" applyBorder="1" applyAlignment="1">
      <alignment horizontal="center" vertical="center"/>
    </xf>
    <xf numFmtId="0" fontId="7" fillId="0" borderId="8" xfId="0" applyFont="1" applyBorder="1"/>
    <xf numFmtId="0" fontId="7" fillId="0" borderId="6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10" fillId="0" borderId="0" xfId="0" applyFont="1" applyProtection="1"/>
    <xf numFmtId="164" fontId="10" fillId="0" borderId="0" xfId="1" applyNumberFormat="1" applyFont="1" applyProtection="1"/>
    <xf numFmtId="0" fontId="7" fillId="0" borderId="0" xfId="0" applyFont="1" applyProtection="1"/>
    <xf numFmtId="164" fontId="7" fillId="0" borderId="0" xfId="1" applyNumberFormat="1" applyFont="1" applyProtection="1"/>
    <xf numFmtId="0" fontId="11" fillId="0" borderId="0" xfId="0" applyFont="1" applyProtection="1"/>
    <xf numFmtId="165" fontId="11" fillId="0" borderId="0" xfId="1" applyNumberFormat="1" applyFont="1" applyProtection="1"/>
    <xf numFmtId="43" fontId="7" fillId="0" borderId="0" xfId="1" applyNumberFormat="1" applyFont="1" applyProtection="1">
      <protection locked="0"/>
    </xf>
    <xf numFmtId="164" fontId="7" fillId="0" borderId="0" xfId="1" applyNumberFormat="1" applyFont="1" applyProtection="1">
      <protection locked="0"/>
    </xf>
    <xf numFmtId="0" fontId="0" fillId="0" borderId="0" xfId="0" applyProtection="1"/>
    <xf numFmtId="164" fontId="2" fillId="0" borderId="0" xfId="1" applyNumberFormat="1" applyFont="1" applyProtection="1"/>
    <xf numFmtId="164" fontId="0" fillId="0" borderId="0" xfId="1" applyNumberFormat="1" applyFont="1" applyProtection="1"/>
    <xf numFmtId="0" fontId="3" fillId="0" borderId="0" xfId="0" applyFont="1" applyProtection="1"/>
    <xf numFmtId="165" fontId="3" fillId="0" borderId="0" xfId="1" applyNumberFormat="1" applyFont="1" applyProtection="1"/>
    <xf numFmtId="0" fontId="12" fillId="0" borderId="0" xfId="0" applyFont="1" applyProtection="1"/>
    <xf numFmtId="0" fontId="9" fillId="0" borderId="0" xfId="0" applyFont="1" applyProtection="1"/>
    <xf numFmtId="0" fontId="5" fillId="0" borderId="0" xfId="0" applyFont="1" applyProtection="1"/>
    <xf numFmtId="0" fontId="8" fillId="0" borderId="0" xfId="0" applyFont="1" applyBorder="1" applyAlignment="1" applyProtection="1">
      <alignment vertical="center" wrapText="1"/>
    </xf>
    <xf numFmtId="0" fontId="9" fillId="0" borderId="0" xfId="0" applyFont="1" applyAlignment="1" applyProtection="1">
      <alignment vertical="center" wrapText="1"/>
    </xf>
    <xf numFmtId="0" fontId="8" fillId="0" borderId="0" xfId="0" applyFont="1" applyBorder="1" applyAlignment="1" applyProtection="1">
      <alignment vertical="center"/>
    </xf>
    <xf numFmtId="0" fontId="8" fillId="0" borderId="0" xfId="0" applyFont="1" applyBorder="1" applyAlignment="1" applyProtection="1">
      <alignment horizontal="center" vertical="center"/>
    </xf>
    <xf numFmtId="0" fontId="8" fillId="0" borderId="0" xfId="0" applyFont="1" applyBorder="1" applyAlignment="1" applyProtection="1">
      <alignment horizontal="center" vertical="center" wrapText="1"/>
    </xf>
    <xf numFmtId="0" fontId="9" fillId="0" borderId="0" xfId="0" applyFont="1" applyBorder="1" applyProtection="1"/>
    <xf numFmtId="0" fontId="9" fillId="0" borderId="0" xfId="0" applyFont="1" applyBorder="1" applyAlignment="1" applyProtection="1">
      <alignment horizontal="center" vertical="center"/>
    </xf>
    <xf numFmtId="0" fontId="9" fillId="0" borderId="0" xfId="0" applyFont="1" applyBorder="1" applyAlignment="1" applyProtection="1">
      <alignment horizontal="center" vertical="center" wrapText="1"/>
    </xf>
    <xf numFmtId="0" fontId="10" fillId="0" borderId="0" xfId="0" applyFont="1" applyProtection="1">
      <protection locked="0"/>
    </xf>
    <xf numFmtId="0" fontId="7" fillId="0" borderId="0" xfId="0" applyFont="1" applyProtection="1">
      <protection locked="0"/>
    </xf>
    <xf numFmtId="0" fontId="0" fillId="0" borderId="0" xfId="0" applyProtection="1">
      <protection locked="0"/>
    </xf>
    <xf numFmtId="0" fontId="2" fillId="0" borderId="0" xfId="0" applyFont="1" applyProtection="1">
      <protection locked="0"/>
    </xf>
    <xf numFmtId="43" fontId="0" fillId="0" borderId="0" xfId="1" applyNumberFormat="1" applyFont="1" applyProtection="1">
      <protection locked="0"/>
    </xf>
    <xf numFmtId="164" fontId="0" fillId="0" borderId="0" xfId="1" applyNumberFormat="1" applyFont="1" applyProtection="1">
      <protection locked="0"/>
    </xf>
    <xf numFmtId="0" fontId="8" fillId="0" borderId="0" xfId="0" applyFont="1" applyBorder="1" applyAlignment="1" applyProtection="1">
      <alignment horizontal="center" vertical="center" wrapText="1"/>
    </xf>
    <xf numFmtId="0" fontId="9" fillId="0" borderId="0" xfId="0" applyFont="1" applyAlignment="1" applyProtection="1">
      <alignment wrapText="1"/>
    </xf>
    <xf numFmtId="0" fontId="9" fillId="0" borderId="0" xfId="0" applyFont="1" applyAlignment="1" applyProtection="1">
      <alignment horizontal="center" wrapText="1"/>
    </xf>
    <xf numFmtId="0" fontId="9" fillId="0" borderId="0" xfId="0" applyFont="1" applyAlignment="1" applyProtection="1">
      <alignment horizontal="center" vertical="center" wrapText="1"/>
    </xf>
    <xf numFmtId="0" fontId="8" fillId="0" borderId="0" xfId="0" applyFont="1" applyBorder="1" applyAlignment="1" applyProtection="1">
      <alignment vertical="center" wrapText="1"/>
    </xf>
    <xf numFmtId="0" fontId="4" fillId="0" borderId="1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</cellXfs>
  <cellStyles count="2">
    <cellStyle name="K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ma">
  <a:themeElements>
    <a:clrScheme name="Kontor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ontor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ontor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44"/>
  <sheetViews>
    <sheetView tabSelected="1" workbookViewId="0">
      <selection activeCell="D5" sqref="D5"/>
    </sheetView>
  </sheetViews>
  <sheetFormatPr defaultRowHeight="15" x14ac:dyDescent="0.25"/>
  <cols>
    <col min="1" max="1" width="38" customWidth="1"/>
    <col min="2" max="2" width="14" customWidth="1"/>
    <col min="3" max="5" width="10.5703125" customWidth="1"/>
    <col min="6" max="7" width="10.85546875" customWidth="1"/>
    <col min="8" max="8" width="10.140625" customWidth="1"/>
  </cols>
  <sheetData>
    <row r="1" spans="1:9" ht="25.5" customHeight="1" x14ac:dyDescent="0.25">
      <c r="A1" s="43" t="s">
        <v>10</v>
      </c>
      <c r="B1" s="44"/>
      <c r="C1" s="45"/>
      <c r="D1" s="45"/>
      <c r="E1" s="45"/>
      <c r="F1" s="45"/>
      <c r="G1" s="45"/>
      <c r="H1" s="45"/>
      <c r="I1" s="45"/>
    </row>
    <row r="2" spans="1:9" ht="22.5" customHeight="1" x14ac:dyDescent="0.25">
      <c r="A2" s="43" t="s">
        <v>8</v>
      </c>
      <c r="B2" s="44"/>
      <c r="C2" s="45"/>
      <c r="D2" s="45"/>
      <c r="E2" s="45"/>
      <c r="F2" s="45"/>
      <c r="G2" s="45"/>
      <c r="H2" s="45"/>
      <c r="I2" s="45"/>
    </row>
    <row r="3" spans="1:9" x14ac:dyDescent="0.25">
      <c r="A3" s="43"/>
      <c r="B3" s="44"/>
      <c r="C3" s="45"/>
      <c r="D3" s="45"/>
      <c r="E3" s="45"/>
      <c r="F3" s="46"/>
      <c r="G3" s="45"/>
      <c r="H3" s="45"/>
      <c r="I3" s="45"/>
    </row>
    <row r="4" spans="1:9" x14ac:dyDescent="0.25">
      <c r="A4" s="44" t="s">
        <v>9</v>
      </c>
      <c r="B4" s="25">
        <v>100</v>
      </c>
      <c r="C4" s="45"/>
      <c r="D4" s="45"/>
      <c r="E4" s="45"/>
      <c r="F4" s="45"/>
      <c r="G4" s="45"/>
      <c r="H4" s="47"/>
      <c r="I4" s="45"/>
    </row>
    <row r="5" spans="1:9" x14ac:dyDescent="0.25">
      <c r="A5" s="44" t="s">
        <v>60</v>
      </c>
      <c r="B5" s="26">
        <v>4</v>
      </c>
      <c r="C5" s="45"/>
      <c r="D5" s="45"/>
      <c r="E5" s="45"/>
      <c r="F5" s="45"/>
      <c r="G5" s="45"/>
      <c r="H5" s="48"/>
      <c r="I5" s="45"/>
    </row>
    <row r="6" spans="1:9" x14ac:dyDescent="0.25">
      <c r="A6" s="43" t="s">
        <v>1</v>
      </c>
      <c r="B6" s="26"/>
      <c r="C6" s="45"/>
      <c r="D6" s="45"/>
      <c r="E6" s="45"/>
      <c r="F6" s="45"/>
      <c r="G6" s="45"/>
      <c r="H6" s="48"/>
      <c r="I6" s="45"/>
    </row>
    <row r="7" spans="1:9" x14ac:dyDescent="0.25">
      <c r="A7" s="44" t="s">
        <v>2</v>
      </c>
      <c r="B7" s="26">
        <v>2</v>
      </c>
      <c r="C7" s="45"/>
      <c r="D7" s="45"/>
      <c r="E7" s="45"/>
      <c r="F7" s="45"/>
      <c r="G7" s="45"/>
      <c r="H7" s="48"/>
      <c r="I7" s="45"/>
    </row>
    <row r="8" spans="1:9" x14ac:dyDescent="0.25">
      <c r="A8" s="44" t="s">
        <v>56</v>
      </c>
      <c r="B8" s="26">
        <v>2</v>
      </c>
      <c r="C8" s="45"/>
      <c r="D8" s="45"/>
      <c r="E8" s="45"/>
      <c r="F8" s="45"/>
      <c r="G8" s="45"/>
      <c r="H8" s="48"/>
      <c r="I8" s="45"/>
    </row>
    <row r="9" spans="1:9" x14ac:dyDescent="0.25">
      <c r="A9" s="44" t="s">
        <v>3</v>
      </c>
      <c r="B9" s="26">
        <v>2</v>
      </c>
      <c r="C9" s="45"/>
      <c r="D9" s="45"/>
      <c r="E9" s="45"/>
      <c r="F9" s="45"/>
      <c r="G9" s="45"/>
      <c r="H9" s="47"/>
      <c r="I9" s="45"/>
    </row>
    <row r="10" spans="1:9" x14ac:dyDescent="0.25">
      <c r="A10" s="44" t="s">
        <v>4</v>
      </c>
      <c r="B10" s="26">
        <v>2</v>
      </c>
      <c r="C10" s="45"/>
      <c r="D10" s="45"/>
      <c r="E10" s="45"/>
      <c r="F10" s="45"/>
      <c r="G10" s="45"/>
      <c r="H10" s="48"/>
      <c r="I10" s="45"/>
    </row>
    <row r="11" spans="1:9" x14ac:dyDescent="0.25">
      <c r="A11" s="44" t="s">
        <v>5</v>
      </c>
      <c r="B11" s="26">
        <v>2</v>
      </c>
      <c r="C11" s="45"/>
      <c r="D11" s="45"/>
      <c r="E11" s="45"/>
      <c r="F11" s="45"/>
      <c r="G11" s="45"/>
      <c r="H11" s="48"/>
      <c r="I11" s="45"/>
    </row>
    <row r="12" spans="1:9" x14ac:dyDescent="0.25">
      <c r="A12" s="44" t="s">
        <v>6</v>
      </c>
      <c r="B12" s="26">
        <v>2</v>
      </c>
      <c r="C12" s="45"/>
      <c r="D12" s="45"/>
      <c r="E12" s="45"/>
      <c r="F12" s="45"/>
      <c r="G12" s="45"/>
      <c r="H12" s="48"/>
      <c r="I12" s="45"/>
    </row>
    <row r="13" spans="1:9" x14ac:dyDescent="0.25">
      <c r="A13" s="44" t="s">
        <v>12</v>
      </c>
      <c r="B13" s="26">
        <v>2</v>
      </c>
      <c r="C13" s="45"/>
      <c r="D13" s="45"/>
      <c r="E13" s="45"/>
      <c r="F13" s="45"/>
      <c r="G13" s="45"/>
      <c r="H13" s="48"/>
      <c r="I13" s="45"/>
    </row>
    <row r="14" spans="1:9" x14ac:dyDescent="0.25">
      <c r="A14" s="44" t="s">
        <v>13</v>
      </c>
      <c r="B14" s="26">
        <v>2</v>
      </c>
      <c r="C14" s="45"/>
      <c r="D14" s="45"/>
      <c r="E14" s="45"/>
      <c r="F14" s="45"/>
      <c r="G14" s="45"/>
      <c r="H14" s="48"/>
      <c r="I14" s="45"/>
    </row>
    <row r="15" spans="1:9" x14ac:dyDescent="0.25">
      <c r="A15" s="44" t="s">
        <v>14</v>
      </c>
      <c r="B15" s="26">
        <v>5</v>
      </c>
      <c r="C15" s="45"/>
      <c r="D15" s="45"/>
      <c r="E15" s="45"/>
      <c r="F15" s="45"/>
      <c r="G15" s="45"/>
      <c r="H15" s="48"/>
      <c r="I15" s="45"/>
    </row>
    <row r="16" spans="1:9" x14ac:dyDescent="0.25">
      <c r="A16" s="44" t="s">
        <v>7</v>
      </c>
      <c r="B16" s="26">
        <v>2</v>
      </c>
      <c r="C16" s="45"/>
      <c r="D16" s="45"/>
      <c r="E16" s="45"/>
      <c r="F16" s="45"/>
      <c r="G16" s="45"/>
      <c r="H16" s="47"/>
      <c r="I16" s="45"/>
    </row>
    <row r="17" spans="1:9" x14ac:dyDescent="0.25">
      <c r="A17" s="44" t="s">
        <v>15</v>
      </c>
      <c r="B17" s="26">
        <v>2</v>
      </c>
      <c r="C17" s="45"/>
      <c r="D17" s="45"/>
      <c r="E17" s="45"/>
      <c r="F17" s="45"/>
      <c r="G17" s="45"/>
      <c r="H17" s="48"/>
      <c r="I17" s="45"/>
    </row>
    <row r="18" spans="1:9" x14ac:dyDescent="0.25">
      <c r="A18" s="19" t="s">
        <v>11</v>
      </c>
      <c r="B18" s="20">
        <f>SUM(B7:B17)</f>
        <v>25</v>
      </c>
      <c r="C18" s="27"/>
      <c r="D18" s="27"/>
      <c r="E18" s="27"/>
      <c r="F18" s="27"/>
      <c r="G18" s="27"/>
      <c r="H18" s="29"/>
      <c r="I18" s="27"/>
    </row>
    <row r="19" spans="1:9" x14ac:dyDescent="0.25">
      <c r="A19" s="21"/>
      <c r="B19" s="22"/>
      <c r="C19" s="27"/>
      <c r="D19" s="27"/>
      <c r="E19" s="27"/>
      <c r="F19" s="27"/>
      <c r="G19" s="27"/>
      <c r="H19" s="29"/>
      <c r="I19" s="27"/>
    </row>
    <row r="20" spans="1:9" x14ac:dyDescent="0.25">
      <c r="A20" s="19" t="s">
        <v>0</v>
      </c>
      <c r="B20" s="20">
        <f>B4-B18</f>
        <v>75</v>
      </c>
      <c r="C20" s="27"/>
      <c r="D20" s="27"/>
      <c r="E20" s="27"/>
      <c r="F20" s="27"/>
      <c r="G20" s="27"/>
      <c r="H20" s="28"/>
      <c r="I20" s="27"/>
    </row>
    <row r="21" spans="1:9" x14ac:dyDescent="0.25">
      <c r="A21" s="21" t="s">
        <v>16</v>
      </c>
      <c r="B21" s="22">
        <f>B20*0.28</f>
        <v>21.000000000000004</v>
      </c>
      <c r="C21" s="27"/>
      <c r="D21" s="27"/>
      <c r="E21" s="27"/>
      <c r="F21" s="27"/>
      <c r="G21" s="27"/>
      <c r="H21" s="29"/>
      <c r="I21" s="27"/>
    </row>
    <row r="22" spans="1:9" x14ac:dyDescent="0.25">
      <c r="A22" s="21" t="s">
        <v>17</v>
      </c>
      <c r="B22" s="22">
        <f>B5</f>
        <v>4</v>
      </c>
      <c r="C22" s="27"/>
      <c r="D22" s="27"/>
      <c r="E22" s="27"/>
      <c r="F22" s="27"/>
      <c r="G22" s="27"/>
      <c r="H22" s="29"/>
      <c r="I22" s="27"/>
    </row>
    <row r="23" spans="1:9" x14ac:dyDescent="0.25">
      <c r="A23" s="23" t="s">
        <v>18</v>
      </c>
      <c r="B23" s="24">
        <f>B21/B22</f>
        <v>5.2500000000000009</v>
      </c>
      <c r="C23" s="30"/>
      <c r="D23" s="27"/>
      <c r="E23" s="27"/>
      <c r="F23" s="27"/>
      <c r="G23" s="27"/>
      <c r="H23" s="31"/>
      <c r="I23" s="27"/>
    </row>
    <row r="24" spans="1:9" x14ac:dyDescent="0.25">
      <c r="A24" s="21"/>
      <c r="B24" s="22"/>
      <c r="C24" s="27"/>
      <c r="D24" s="27"/>
      <c r="E24" s="27"/>
      <c r="F24" s="27"/>
      <c r="G24" s="27"/>
      <c r="H24" s="27"/>
      <c r="I24" s="27"/>
    </row>
    <row r="25" spans="1:9" x14ac:dyDescent="0.25">
      <c r="A25" s="21"/>
      <c r="B25" s="21"/>
      <c r="C25" s="27"/>
      <c r="D25" s="27"/>
      <c r="E25" s="27"/>
      <c r="F25" s="27"/>
      <c r="G25" s="27"/>
      <c r="H25" s="27"/>
      <c r="I25" s="27"/>
    </row>
    <row r="26" spans="1:9" x14ac:dyDescent="0.25">
      <c r="A26" s="32" t="s">
        <v>19</v>
      </c>
      <c r="B26" s="33"/>
      <c r="C26" s="34"/>
      <c r="D26" s="34"/>
      <c r="E26" s="34"/>
      <c r="F26" s="34"/>
      <c r="G26" s="34"/>
      <c r="H26" s="34"/>
      <c r="I26" s="34"/>
    </row>
    <row r="27" spans="1:9" ht="15" customHeight="1" x14ac:dyDescent="0.25">
      <c r="A27" s="53" t="s">
        <v>58</v>
      </c>
      <c r="B27" s="49" t="s">
        <v>55</v>
      </c>
      <c r="C27" s="50"/>
      <c r="D27" s="49" t="s">
        <v>22</v>
      </c>
      <c r="E27" s="51"/>
      <c r="F27" s="49" t="s">
        <v>23</v>
      </c>
      <c r="G27" s="52"/>
      <c r="H27" s="49" t="s">
        <v>54</v>
      </c>
      <c r="I27" s="51"/>
    </row>
    <row r="28" spans="1:9" x14ac:dyDescent="0.25">
      <c r="A28" s="53"/>
      <c r="B28" s="50"/>
      <c r="C28" s="50"/>
      <c r="D28" s="51"/>
      <c r="E28" s="51"/>
      <c r="F28" s="52"/>
      <c r="G28" s="52"/>
      <c r="H28" s="51"/>
      <c r="I28" s="51"/>
    </row>
    <row r="29" spans="1:9" ht="8.25" customHeight="1" x14ac:dyDescent="0.25">
      <c r="A29" s="53"/>
      <c r="B29" s="50"/>
      <c r="C29" s="50"/>
      <c r="D29" s="51"/>
      <c r="E29" s="51"/>
      <c r="F29" s="52"/>
      <c r="G29" s="52"/>
      <c r="H29" s="51"/>
      <c r="I29" s="51"/>
    </row>
    <row r="30" spans="1:9" s="18" customFormat="1" ht="18" customHeight="1" x14ac:dyDescent="0.25">
      <c r="A30" s="35"/>
      <c r="B30" s="36" t="s">
        <v>59</v>
      </c>
      <c r="C30" s="36" t="s">
        <v>57</v>
      </c>
      <c r="D30" s="36" t="s">
        <v>59</v>
      </c>
      <c r="E30" s="36" t="s">
        <v>57</v>
      </c>
      <c r="F30" s="36" t="s">
        <v>59</v>
      </c>
      <c r="G30" s="36" t="s">
        <v>57</v>
      </c>
      <c r="H30" s="36" t="s">
        <v>59</v>
      </c>
      <c r="I30" s="36" t="s">
        <v>57</v>
      </c>
    </row>
    <row r="31" spans="1:9" x14ac:dyDescent="0.25">
      <c r="A31" s="37" t="s">
        <v>44</v>
      </c>
      <c r="B31" s="38">
        <f>$B$23*(1+C31)</f>
        <v>10.500000000000002</v>
      </c>
      <c r="C31" s="38">
        <v>1</v>
      </c>
      <c r="D31" s="38">
        <f>$B$23*(1+E31)</f>
        <v>13.125000000000002</v>
      </c>
      <c r="E31" s="38">
        <v>1.5</v>
      </c>
      <c r="F31" s="38">
        <f t="shared" ref="F31:H43" si="0">$B$23*(1+G31)</f>
        <v>13.125000000000002</v>
      </c>
      <c r="G31" s="38">
        <v>1.5</v>
      </c>
      <c r="H31" s="38">
        <f t="shared" si="0"/>
        <v>7.8750000000000018</v>
      </c>
      <c r="I31" s="39">
        <v>0.5</v>
      </c>
    </row>
    <row r="32" spans="1:9" x14ac:dyDescent="0.25">
      <c r="A32" s="37" t="s">
        <v>29</v>
      </c>
      <c r="B32" s="38">
        <f>$B$23*(1+C32)</f>
        <v>7.8750000000000018</v>
      </c>
      <c r="C32" s="38">
        <v>0.5</v>
      </c>
      <c r="D32" s="38">
        <f>$B$23*(1+E32)</f>
        <v>9.1875000000000018</v>
      </c>
      <c r="E32" s="38">
        <v>0.75</v>
      </c>
      <c r="F32" s="38">
        <f t="shared" si="0"/>
        <v>9.1875000000000018</v>
      </c>
      <c r="G32" s="38">
        <v>0.75</v>
      </c>
      <c r="H32" s="38">
        <f t="shared" si="0"/>
        <v>7.8750000000000018</v>
      </c>
      <c r="I32" s="39">
        <v>0.5</v>
      </c>
    </row>
    <row r="33" spans="1:9" x14ac:dyDescent="0.25">
      <c r="A33" s="37" t="s">
        <v>45</v>
      </c>
      <c r="B33" s="33"/>
      <c r="C33" s="40"/>
      <c r="D33" s="38">
        <f>$B$23*(1+E33)</f>
        <v>5.9062500000000009</v>
      </c>
      <c r="E33" s="41">
        <v>0.125</v>
      </c>
      <c r="F33" s="38">
        <f t="shared" si="0"/>
        <v>5.9062500000000009</v>
      </c>
      <c r="G33" s="41">
        <v>0.125</v>
      </c>
      <c r="H33" s="38"/>
      <c r="I33" s="39"/>
    </row>
    <row r="34" spans="1:9" x14ac:dyDescent="0.25">
      <c r="A34" s="37" t="s">
        <v>46</v>
      </c>
      <c r="B34" s="33"/>
      <c r="C34" s="40"/>
      <c r="D34" s="38">
        <f>$B$23*(1+E34)</f>
        <v>5.9062500000000009</v>
      </c>
      <c r="E34" s="41">
        <v>0.125</v>
      </c>
      <c r="F34" s="38">
        <f t="shared" si="0"/>
        <v>5.9062500000000009</v>
      </c>
      <c r="G34" s="41">
        <v>0.125</v>
      </c>
      <c r="H34" s="38"/>
      <c r="I34" s="39"/>
    </row>
    <row r="35" spans="1:9" x14ac:dyDescent="0.25">
      <c r="A35" s="37" t="s">
        <v>47</v>
      </c>
      <c r="B35" s="33"/>
      <c r="C35" s="40"/>
      <c r="D35" s="40"/>
      <c r="E35" s="40"/>
      <c r="F35" s="38">
        <f t="shared" si="0"/>
        <v>10.500000000000002</v>
      </c>
      <c r="G35" s="38">
        <v>1</v>
      </c>
      <c r="H35" s="38"/>
      <c r="I35" s="39"/>
    </row>
    <row r="36" spans="1:9" x14ac:dyDescent="0.25">
      <c r="A36" s="37" t="s">
        <v>35</v>
      </c>
      <c r="B36" s="38">
        <f>$B$23*(1+C36)</f>
        <v>7.8750000000000018</v>
      </c>
      <c r="C36" s="38">
        <v>0.5</v>
      </c>
      <c r="D36" s="38">
        <f>$B$23*(1+E36)</f>
        <v>9.1875000000000018</v>
      </c>
      <c r="E36" s="38">
        <v>0.75</v>
      </c>
      <c r="F36" s="38">
        <f t="shared" si="0"/>
        <v>9.1875000000000018</v>
      </c>
      <c r="G36" s="38">
        <v>0.75</v>
      </c>
      <c r="H36" s="38"/>
      <c r="I36" s="39"/>
    </row>
    <row r="37" spans="1:9" x14ac:dyDescent="0.25">
      <c r="A37" s="37" t="s">
        <v>48</v>
      </c>
      <c r="B37" s="33"/>
      <c r="C37" s="40"/>
      <c r="D37" s="38">
        <f t="shared" ref="D37:D43" si="1">$B$23*(1+E37)</f>
        <v>6.5625000000000009</v>
      </c>
      <c r="E37" s="38">
        <v>0.25</v>
      </c>
      <c r="F37" s="38">
        <f t="shared" si="0"/>
        <v>6.5625000000000009</v>
      </c>
      <c r="G37" s="38">
        <v>0.25</v>
      </c>
      <c r="H37" s="38"/>
      <c r="I37" s="39"/>
    </row>
    <row r="38" spans="1:9" x14ac:dyDescent="0.25">
      <c r="A38" s="37" t="s">
        <v>49</v>
      </c>
      <c r="B38" s="33"/>
      <c r="C38" s="40"/>
      <c r="D38" s="38">
        <f t="shared" si="1"/>
        <v>6.5625000000000009</v>
      </c>
      <c r="E38" s="38">
        <v>0.25</v>
      </c>
      <c r="F38" s="38">
        <f t="shared" si="0"/>
        <v>6.5625000000000009</v>
      </c>
      <c r="G38" s="38">
        <v>0.25</v>
      </c>
      <c r="H38" s="38"/>
      <c r="I38" s="39"/>
    </row>
    <row r="39" spans="1:9" x14ac:dyDescent="0.25">
      <c r="A39" s="37" t="s">
        <v>50</v>
      </c>
      <c r="B39" s="38">
        <f>$B$23*(1+C39)</f>
        <v>6.5625000000000009</v>
      </c>
      <c r="C39" s="38">
        <v>0.25</v>
      </c>
      <c r="D39" s="38">
        <f t="shared" si="1"/>
        <v>6.5625000000000009</v>
      </c>
      <c r="E39" s="38">
        <v>0.25</v>
      </c>
      <c r="F39" s="38">
        <f t="shared" si="0"/>
        <v>6.5625000000000009</v>
      </c>
      <c r="G39" s="38">
        <v>0.25</v>
      </c>
      <c r="H39" s="38">
        <f t="shared" si="0"/>
        <v>6.5625000000000009</v>
      </c>
      <c r="I39" s="39">
        <v>0.25</v>
      </c>
    </row>
    <row r="40" spans="1:9" x14ac:dyDescent="0.25">
      <c r="A40" s="37" t="s">
        <v>51</v>
      </c>
      <c r="B40" s="33"/>
      <c r="C40" s="40"/>
      <c r="D40" s="38">
        <f t="shared" si="1"/>
        <v>5.9062500000000009</v>
      </c>
      <c r="E40" s="41">
        <v>0.125</v>
      </c>
      <c r="F40" s="38">
        <f t="shared" si="0"/>
        <v>5.9062500000000009</v>
      </c>
      <c r="G40" s="41">
        <v>0.125</v>
      </c>
      <c r="H40" s="38">
        <f t="shared" si="0"/>
        <v>5.9062500000000009</v>
      </c>
      <c r="I40" s="42">
        <v>0.125</v>
      </c>
    </row>
    <row r="41" spans="1:9" x14ac:dyDescent="0.25">
      <c r="A41" s="37" t="s">
        <v>52</v>
      </c>
      <c r="B41" s="33"/>
      <c r="C41" s="40"/>
      <c r="D41" s="38">
        <f t="shared" si="1"/>
        <v>5.9062500000000009</v>
      </c>
      <c r="E41" s="41">
        <v>0.125</v>
      </c>
      <c r="F41" s="38">
        <f t="shared" si="0"/>
        <v>5.9062500000000009</v>
      </c>
      <c r="G41" s="41">
        <v>0.125</v>
      </c>
      <c r="H41" s="38"/>
      <c r="I41" s="39"/>
    </row>
    <row r="42" spans="1:9" x14ac:dyDescent="0.25">
      <c r="A42" s="37" t="s">
        <v>53</v>
      </c>
      <c r="B42" s="33"/>
      <c r="C42" s="40"/>
      <c r="D42" s="38">
        <f t="shared" si="1"/>
        <v>6.5625000000000009</v>
      </c>
      <c r="E42" s="38">
        <v>0.25</v>
      </c>
      <c r="F42" s="38">
        <f t="shared" si="0"/>
        <v>6.5625000000000009</v>
      </c>
      <c r="G42" s="38">
        <v>0.25</v>
      </c>
      <c r="H42" s="38"/>
      <c r="I42" s="39"/>
    </row>
    <row r="43" spans="1:9" x14ac:dyDescent="0.25">
      <c r="A43" s="37" t="s">
        <v>43</v>
      </c>
      <c r="B43" s="38">
        <f>$B$23*(1+C43)</f>
        <v>5.9062500000000009</v>
      </c>
      <c r="C43" s="41">
        <v>0.125</v>
      </c>
      <c r="D43" s="38">
        <f t="shared" si="1"/>
        <v>5.9062500000000009</v>
      </c>
      <c r="E43" s="41">
        <v>0.125</v>
      </c>
      <c r="F43" s="38">
        <f t="shared" si="0"/>
        <v>5.9062500000000009</v>
      </c>
      <c r="G43" s="41">
        <v>0.125</v>
      </c>
      <c r="H43" s="38">
        <f t="shared" si="0"/>
        <v>5.9062500000000009</v>
      </c>
      <c r="I43" s="42">
        <v>0.125</v>
      </c>
    </row>
    <row r="44" spans="1:9" x14ac:dyDescent="0.25">
      <c r="A44" s="45"/>
      <c r="B44" s="45"/>
      <c r="C44" s="45"/>
      <c r="D44" s="45"/>
      <c r="E44" s="45"/>
      <c r="F44" s="45"/>
      <c r="G44" s="45"/>
      <c r="H44" s="45"/>
      <c r="I44" s="45"/>
    </row>
  </sheetData>
  <sheetProtection sheet="1" objects="1" scenarios="1"/>
  <mergeCells count="5">
    <mergeCell ref="B27:C29"/>
    <mergeCell ref="D27:E29"/>
    <mergeCell ref="F27:G29"/>
    <mergeCell ref="H27:I29"/>
    <mergeCell ref="A27:A29"/>
  </mergeCells>
  <pageMargins left="0.7" right="0.7" top="0.75" bottom="0.75" header="0.3" footer="0.3"/>
  <pageSetup paperSize="9" scale="7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0"/>
  <sheetViews>
    <sheetView workbookViewId="0">
      <selection activeCell="B29" sqref="B29"/>
    </sheetView>
  </sheetViews>
  <sheetFormatPr defaultRowHeight="15" x14ac:dyDescent="0.25"/>
  <cols>
    <col min="1" max="1" width="19.140625" customWidth="1"/>
    <col min="2" max="2" width="37.42578125" customWidth="1"/>
    <col min="3" max="3" width="22.28515625" customWidth="1"/>
    <col min="4" max="4" width="27.140625" customWidth="1"/>
    <col min="5" max="5" width="26.5703125" customWidth="1"/>
  </cols>
  <sheetData>
    <row r="1" spans="1:5" x14ac:dyDescent="0.25">
      <c r="A1" s="54"/>
      <c r="B1" s="6" t="s">
        <v>20</v>
      </c>
      <c r="C1" s="57" t="s">
        <v>22</v>
      </c>
      <c r="D1" s="57" t="s">
        <v>23</v>
      </c>
      <c r="E1" s="9" t="s">
        <v>24</v>
      </c>
    </row>
    <row r="2" spans="1:5" x14ac:dyDescent="0.25">
      <c r="A2" s="55"/>
      <c r="B2" s="7" t="s">
        <v>21</v>
      </c>
      <c r="C2" s="58"/>
      <c r="D2" s="58"/>
      <c r="E2" s="10" t="s">
        <v>25</v>
      </c>
    </row>
    <row r="3" spans="1:5" ht="15.75" thickBot="1" x14ac:dyDescent="0.3">
      <c r="A3" s="56"/>
      <c r="B3" s="8"/>
      <c r="C3" s="59"/>
      <c r="D3" s="59"/>
      <c r="E3" s="11"/>
    </row>
    <row r="4" spans="1:5" ht="15.75" thickBot="1" x14ac:dyDescent="0.3">
      <c r="A4" s="2"/>
      <c r="B4" s="3"/>
      <c r="C4" s="3"/>
      <c r="D4" s="1"/>
      <c r="E4" s="4"/>
    </row>
    <row r="5" spans="1:5" ht="15.75" thickBot="1" x14ac:dyDescent="0.3">
      <c r="A5" s="5" t="s">
        <v>26</v>
      </c>
      <c r="B5" s="12">
        <v>1</v>
      </c>
      <c r="C5" s="12" t="s">
        <v>27</v>
      </c>
      <c r="D5" s="12" t="s">
        <v>27</v>
      </c>
      <c r="E5" s="13" t="s">
        <v>28</v>
      </c>
    </row>
    <row r="6" spans="1:5" ht="15.75" thickBot="1" x14ac:dyDescent="0.3">
      <c r="A6" s="5" t="s">
        <v>29</v>
      </c>
      <c r="B6" s="12" t="s">
        <v>28</v>
      </c>
      <c r="C6" s="12" t="s">
        <v>30</v>
      </c>
      <c r="D6" s="12" t="s">
        <v>30</v>
      </c>
      <c r="E6" s="13" t="s">
        <v>28</v>
      </c>
    </row>
    <row r="7" spans="1:5" ht="15.75" thickBot="1" x14ac:dyDescent="0.3">
      <c r="A7" s="5" t="s">
        <v>31</v>
      </c>
      <c r="B7" s="14"/>
      <c r="C7" s="15" t="s">
        <v>32</v>
      </c>
      <c r="D7" s="15" t="s">
        <v>32</v>
      </c>
      <c r="E7" s="13"/>
    </row>
    <row r="8" spans="1:5" ht="15.75" thickBot="1" x14ac:dyDescent="0.3">
      <c r="A8" s="5" t="s">
        <v>33</v>
      </c>
      <c r="B8" s="14"/>
      <c r="C8" s="15" t="s">
        <v>32</v>
      </c>
      <c r="D8" s="15" t="s">
        <v>32</v>
      </c>
      <c r="E8" s="13"/>
    </row>
    <row r="9" spans="1:5" ht="15.75" thickBot="1" x14ac:dyDescent="0.3">
      <c r="A9" s="2"/>
      <c r="B9" s="16"/>
      <c r="C9" s="16"/>
      <c r="D9" s="14"/>
      <c r="E9" s="13"/>
    </row>
    <row r="10" spans="1:5" ht="15.75" thickBot="1" x14ac:dyDescent="0.3">
      <c r="A10" s="5" t="s">
        <v>34</v>
      </c>
      <c r="B10" s="14"/>
      <c r="C10" s="14"/>
      <c r="D10" s="12">
        <v>1</v>
      </c>
      <c r="E10" s="13"/>
    </row>
    <row r="11" spans="1:5" ht="15.75" thickBot="1" x14ac:dyDescent="0.3">
      <c r="A11" s="5" t="s">
        <v>35</v>
      </c>
      <c r="B11" s="12" t="s">
        <v>28</v>
      </c>
      <c r="C11" s="12" t="s">
        <v>30</v>
      </c>
      <c r="D11" s="12" t="s">
        <v>30</v>
      </c>
      <c r="E11" s="13"/>
    </row>
    <row r="12" spans="1:5" ht="15.75" thickBot="1" x14ac:dyDescent="0.3">
      <c r="A12" s="5" t="s">
        <v>36</v>
      </c>
      <c r="B12" s="14"/>
      <c r="C12" s="12" t="s">
        <v>37</v>
      </c>
      <c r="D12" s="12" t="s">
        <v>37</v>
      </c>
      <c r="E12" s="13"/>
    </row>
    <row r="13" spans="1:5" ht="15.75" thickBot="1" x14ac:dyDescent="0.3">
      <c r="A13" s="5" t="s">
        <v>38</v>
      </c>
      <c r="B13" s="14"/>
      <c r="C13" s="12" t="s">
        <v>37</v>
      </c>
      <c r="D13" s="12" t="s">
        <v>37</v>
      </c>
      <c r="E13" s="13"/>
    </row>
    <row r="14" spans="1:5" ht="15.75" thickBot="1" x14ac:dyDescent="0.3">
      <c r="A14" s="2"/>
      <c r="B14" s="16"/>
      <c r="C14" s="16"/>
      <c r="D14" s="14"/>
      <c r="E14" s="13"/>
    </row>
    <row r="15" spans="1:5" ht="15.75" thickBot="1" x14ac:dyDescent="0.3">
      <c r="A15" s="5" t="s">
        <v>39</v>
      </c>
      <c r="B15" s="12" t="s">
        <v>37</v>
      </c>
      <c r="C15" s="12" t="s">
        <v>37</v>
      </c>
      <c r="D15" s="12" t="s">
        <v>37</v>
      </c>
      <c r="E15" s="13" t="s">
        <v>37</v>
      </c>
    </row>
    <row r="16" spans="1:5" ht="15.75" thickBot="1" x14ac:dyDescent="0.3">
      <c r="A16" s="5" t="s">
        <v>40</v>
      </c>
      <c r="B16" s="14"/>
      <c r="C16" s="15" t="s">
        <v>32</v>
      </c>
      <c r="D16" s="15" t="s">
        <v>32</v>
      </c>
      <c r="E16" s="17" t="s">
        <v>32</v>
      </c>
    </row>
    <row r="17" spans="1:5" ht="15.75" thickBot="1" x14ac:dyDescent="0.3">
      <c r="A17" s="5" t="s">
        <v>41</v>
      </c>
      <c r="B17" s="14"/>
      <c r="C17" s="15" t="s">
        <v>32</v>
      </c>
      <c r="D17" s="15" t="s">
        <v>32</v>
      </c>
      <c r="E17" s="13"/>
    </row>
    <row r="18" spans="1:5" ht="15.75" thickBot="1" x14ac:dyDescent="0.3">
      <c r="A18" s="2"/>
      <c r="B18" s="16"/>
      <c r="C18" s="16"/>
      <c r="D18" s="14"/>
      <c r="E18" s="13"/>
    </row>
    <row r="19" spans="1:5" ht="15.75" thickBot="1" x14ac:dyDescent="0.3">
      <c r="A19" s="5" t="s">
        <v>42</v>
      </c>
      <c r="B19" s="14"/>
      <c r="C19" s="12" t="s">
        <v>37</v>
      </c>
      <c r="D19" s="12" t="s">
        <v>37</v>
      </c>
      <c r="E19" s="13"/>
    </row>
    <row r="20" spans="1:5" ht="15.75" thickBot="1" x14ac:dyDescent="0.3">
      <c r="A20" s="5" t="s">
        <v>43</v>
      </c>
      <c r="B20" s="15" t="s">
        <v>32</v>
      </c>
      <c r="C20" s="15" t="s">
        <v>32</v>
      </c>
      <c r="D20" s="15" t="s">
        <v>32</v>
      </c>
      <c r="E20" s="17" t="s">
        <v>32</v>
      </c>
    </row>
  </sheetData>
  <mergeCells count="3">
    <mergeCell ref="A1:A3"/>
    <mergeCell ref="C1:C3"/>
    <mergeCell ref="D1:D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3</vt:i4>
      </vt:variant>
    </vt:vector>
  </HeadingPairs>
  <TitlesOfParts>
    <vt:vector size="3" baseType="lpstr">
      <vt:lpstr>Mandskabspart</vt:lpstr>
      <vt:lpstr>Tillægsparter</vt:lpstr>
      <vt:lpstr>Ark3</vt:lpstr>
    </vt:vector>
  </TitlesOfParts>
  <Company>InuIT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bent_ga</dc:creator>
  <cp:lastModifiedBy>Henni Hansen</cp:lastModifiedBy>
  <cp:lastPrinted>2013-01-09T11:41:43Z</cp:lastPrinted>
  <dcterms:created xsi:type="dcterms:W3CDTF">2013-01-08T11:22:18Z</dcterms:created>
  <dcterms:modified xsi:type="dcterms:W3CDTF">2017-08-08T11:35:08Z</dcterms:modified>
</cp:coreProperties>
</file>